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Bk-PPT\Desktop\社保缴费数据自动计算Excel模板\"/>
    </mc:Choice>
  </mc:AlternateContent>
  <xr:revisionPtr revIDLastSave="0" documentId="13_ncr:1_{9A7826AB-E205-4254-ABD7-6A2490C0E911}" xr6:coauthVersionLast="45" xr6:coauthVersionMax="45" xr10:uidLastSave="{00000000-0000-0000-0000-000000000000}"/>
  <bookViews>
    <workbookView xWindow="-120" yWindow="-120" windowWidth="29040" windowHeight="15990" tabRatio="875" xr2:uid="{00000000-000D-0000-FFFF-FFFF00000000}"/>
  </bookViews>
  <sheets>
    <sheet name="数据表" sheetId="10" r:id="rId1"/>
    <sheet name="参数表" sheetId="11" r:id="rId2"/>
  </sheets>
  <definedNames>
    <definedName name="会计分录序时簿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0" l="1"/>
  <c r="G7" i="10"/>
  <c r="F7" i="10"/>
  <c r="E7" i="10"/>
  <c r="I7" i="10" s="1"/>
  <c r="D7" i="10"/>
  <c r="H6" i="10"/>
  <c r="G6" i="10"/>
  <c r="F6" i="10"/>
  <c r="E6" i="10"/>
  <c r="I6" i="10" s="1"/>
  <c r="D6" i="10"/>
  <c r="H5" i="10"/>
  <c r="G5" i="10"/>
  <c r="F5" i="10"/>
  <c r="E5" i="10"/>
  <c r="I5" i="10" s="1"/>
  <c r="D5" i="10"/>
  <c r="H4" i="10"/>
  <c r="G4" i="10"/>
  <c r="F4" i="10"/>
  <c r="E4" i="10"/>
  <c r="I4" i="10" s="1"/>
  <c r="D4" i="10"/>
  <c r="H3" i="10"/>
  <c r="G3" i="10"/>
  <c r="F3" i="10"/>
  <c r="E3" i="10"/>
  <c r="I3" i="10" s="1"/>
  <c r="D3" i="10"/>
  <c r="H2" i="10"/>
  <c r="G2" i="10"/>
  <c r="F2" i="10"/>
  <c r="E2" i="10"/>
  <c r="I2" i="10" s="1"/>
  <c r="D2" i="10"/>
</calcChain>
</file>

<file path=xl/sharedStrings.xml><?xml version="1.0" encoding="utf-8"?>
<sst xmlns="http://schemas.openxmlformats.org/spreadsheetml/2006/main" count="30" uniqueCount="19">
  <si>
    <t>姓名</t>
  </si>
  <si>
    <t>性质</t>
  </si>
  <si>
    <t>基数</t>
  </si>
  <si>
    <t>个人社保</t>
  </si>
  <si>
    <t>基本养老</t>
  </si>
  <si>
    <t>基本医疗</t>
  </si>
  <si>
    <t>失业保险</t>
  </si>
  <si>
    <t>公积金</t>
  </si>
  <si>
    <t>合计数</t>
  </si>
  <si>
    <t>A1</t>
  </si>
  <si>
    <t>城镇</t>
  </si>
  <si>
    <t>A2</t>
  </si>
  <si>
    <t>A3</t>
  </si>
  <si>
    <t>农村</t>
  </si>
  <si>
    <t>A4</t>
  </si>
  <si>
    <t>A5</t>
  </si>
  <si>
    <t>A6</t>
  </si>
  <si>
    <t>使用说明：</t>
  </si>
  <si>
    <t>【参数表】为计算各项社保的百分比参数，【数据表】输入员工姓名、户口性质、工资基数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</si>
</sst>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￥&quot;#,##0.00_);[Red]\(&quot;￥&quot;#,##0.00\)"/>
    <numFmt numFmtId="177" formatCode="0.0%"/>
    <numFmt numFmtId="178" formatCode="0.000_);\(0.000\)"/>
  </numFmts>
  <fonts count="9"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0"/>
      <name val="字魂36号-正文宋楷"/>
      <family val="3"/>
      <charset val="134"/>
    </font>
    <font>
      <sz val="11"/>
      <color theme="1"/>
      <name val="字魂36号-正文宋楷"/>
      <family val="3"/>
      <charset val="134"/>
    </font>
    <font>
      <sz val="11"/>
      <name val="字魂36号-正文宋楷"/>
      <family val="3"/>
      <charset val="134"/>
    </font>
    <font>
      <sz val="12"/>
      <color theme="1"/>
      <name val="字魂36号-正文宋楷"/>
      <family val="3"/>
      <charset val="134"/>
    </font>
    <font>
      <sz val="11"/>
      <color theme="0" tint="-0.249977111117893"/>
      <name val="字魂36号-正文宋楷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177" fontId="5" fillId="3" borderId="0" xfId="1" applyNumberFormat="1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</cellXfs>
  <cellStyles count="3">
    <cellStyle name="百分比" xfId="1" builtinId="5"/>
    <cellStyle name="常规" xfId="0" builtinId="0"/>
    <cellStyle name="常规 3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网格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Grid">
      <a:maj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ajorFont>
      <a:min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showGridLines="0" tabSelected="1" workbookViewId="0">
      <selection activeCell="A12" sqref="A12:G12"/>
    </sheetView>
  </sheetViews>
  <sheetFormatPr defaultColWidth="9.140625" defaultRowHeight="36" customHeight="1"/>
  <cols>
    <col min="1" max="1" width="14.5703125" style="2" customWidth="1"/>
    <col min="2" max="2" width="9.28515625" style="2" customWidth="1"/>
    <col min="3" max="3" width="17.140625" style="2" customWidth="1"/>
    <col min="4" max="8" width="13.140625" style="2" customWidth="1"/>
    <col min="9" max="9" width="13.42578125" style="2" customWidth="1"/>
    <col min="10" max="16384" width="9.14062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6" customHeight="1">
      <c r="A2" s="1" t="s">
        <v>9</v>
      </c>
      <c r="B2" s="3" t="s">
        <v>10</v>
      </c>
      <c r="C2" s="4">
        <v>10000</v>
      </c>
      <c r="D2" s="5">
        <f>VLOOKUP($B2,参数表!$A$2:$F$3,COLUMN(B2),0)*$C2</f>
        <v>1050</v>
      </c>
      <c r="E2" s="5">
        <f>VLOOKUP($B2,参数表!$A$2:$F$3,COLUMN(C2),0)*$C2</f>
        <v>800</v>
      </c>
      <c r="F2" s="5">
        <f>VLOOKUP($B2,参数表!$A$2:$F$3,COLUMN(D2),0)*$C2</f>
        <v>200</v>
      </c>
      <c r="G2" s="5">
        <f>VLOOKUP($B2,参数表!$A$2:$F$3,COLUMN(E2),0)*$C2</f>
        <v>50</v>
      </c>
      <c r="H2" s="5">
        <f>VLOOKUP($B2,参数表!$A$2:$F$3,COLUMN(F2),0)*$C2</f>
        <v>700.00000000000011</v>
      </c>
      <c r="I2" s="6">
        <f>E2+F2+G2+H2</f>
        <v>1750</v>
      </c>
    </row>
    <row r="3" spans="1:9" ht="36" customHeight="1">
      <c r="A3" s="1" t="s">
        <v>11</v>
      </c>
      <c r="B3" s="7" t="s">
        <v>10</v>
      </c>
      <c r="C3" s="4">
        <v>10001</v>
      </c>
      <c r="D3" s="5">
        <f>VLOOKUP($B3,参数表!$A$2:$F$3,COLUMN(B3),0)*$C3</f>
        <v>1050.105</v>
      </c>
      <c r="E3" s="5">
        <f>VLOOKUP($B3,参数表!$A$2:$F$3,COLUMN(C3),0)*$C3</f>
        <v>800.08</v>
      </c>
      <c r="F3" s="5">
        <f>VLOOKUP($B3,参数表!$A$2:$F$3,COLUMN(D3),0)*$C3</f>
        <v>200.02</v>
      </c>
      <c r="G3" s="5">
        <f>VLOOKUP($B3,参数表!$A$2:$F$3,COLUMN(E3),0)*$C3</f>
        <v>50.005000000000003</v>
      </c>
      <c r="H3" s="5">
        <f>VLOOKUP($B3,参数表!$A$2:$F$3,COLUMN(F3),0)*$C3</f>
        <v>700.07</v>
      </c>
      <c r="I3" s="6">
        <f t="shared" ref="I3:I7" si="0">E3+F3+G3+H3</f>
        <v>1750.1750000000002</v>
      </c>
    </row>
    <row r="4" spans="1:9" ht="36" customHeight="1">
      <c r="A4" s="1" t="s">
        <v>12</v>
      </c>
      <c r="B4" s="8" t="s">
        <v>13</v>
      </c>
      <c r="C4" s="4">
        <v>10002</v>
      </c>
      <c r="D4" s="5">
        <f>VLOOKUP($B4,参数表!$A$2:$F$3,COLUMN(B4),0)*$C4</f>
        <v>900.18</v>
      </c>
      <c r="E4" s="5">
        <f>VLOOKUP($B4,参数表!$A$2:$F$3,COLUMN(C4),0)*$C4</f>
        <v>800.16</v>
      </c>
      <c r="F4" s="5">
        <f>VLOOKUP($B4,参数表!$A$2:$F$3,COLUMN(D4),0)*$C4</f>
        <v>100.02</v>
      </c>
      <c r="G4" s="5">
        <f>VLOOKUP($B4,参数表!$A$2:$F$3,COLUMN(E4),0)*$C4</f>
        <v>0</v>
      </c>
      <c r="H4" s="5">
        <f>VLOOKUP($B4,参数表!$A$2:$F$3,COLUMN(F4),0)*$C4</f>
        <v>700.1400000000001</v>
      </c>
      <c r="I4" s="6">
        <f t="shared" si="0"/>
        <v>1600.3200000000002</v>
      </c>
    </row>
    <row r="5" spans="1:9" ht="36" customHeight="1">
      <c r="A5" s="1" t="s">
        <v>14</v>
      </c>
      <c r="B5" s="7" t="s">
        <v>10</v>
      </c>
      <c r="C5" s="4">
        <v>10003</v>
      </c>
      <c r="D5" s="5">
        <f>VLOOKUP($B5,参数表!$A$2:$F$3,COLUMN(B5),0)*$C5</f>
        <v>1050.3150000000001</v>
      </c>
      <c r="E5" s="5">
        <f>VLOOKUP($B5,参数表!$A$2:$F$3,COLUMN(C5),0)*$C5</f>
        <v>800.24</v>
      </c>
      <c r="F5" s="5">
        <f>VLOOKUP($B5,参数表!$A$2:$F$3,COLUMN(D5),0)*$C5</f>
        <v>200.06</v>
      </c>
      <c r="G5" s="5">
        <f>VLOOKUP($B5,参数表!$A$2:$F$3,COLUMN(E5),0)*$C5</f>
        <v>50.015000000000001</v>
      </c>
      <c r="H5" s="5">
        <f>VLOOKUP($B5,参数表!$A$2:$F$3,COLUMN(F5),0)*$C5</f>
        <v>700.21</v>
      </c>
      <c r="I5" s="6">
        <f t="shared" si="0"/>
        <v>1750.5250000000001</v>
      </c>
    </row>
    <row r="6" spans="1:9" ht="36" customHeight="1">
      <c r="A6" s="1" t="s">
        <v>15</v>
      </c>
      <c r="B6" s="8" t="s">
        <v>13</v>
      </c>
      <c r="C6" s="4">
        <v>10004</v>
      </c>
      <c r="D6" s="5">
        <f>VLOOKUP($B6,参数表!$A$2:$F$3,COLUMN(B6),0)*$C6</f>
        <v>900.36</v>
      </c>
      <c r="E6" s="5">
        <f>VLOOKUP($B6,参数表!$A$2:$F$3,COLUMN(C6),0)*$C6</f>
        <v>800.32</v>
      </c>
      <c r="F6" s="5">
        <f>VLOOKUP($B6,参数表!$A$2:$F$3,COLUMN(D6),0)*$C6</f>
        <v>100.04</v>
      </c>
      <c r="G6" s="5">
        <f>VLOOKUP($B6,参数表!$A$2:$F$3,COLUMN(E6),0)*$C6</f>
        <v>0</v>
      </c>
      <c r="H6" s="5">
        <f>VLOOKUP($B6,参数表!$A$2:$F$3,COLUMN(F6),0)*$C6</f>
        <v>700.28000000000009</v>
      </c>
      <c r="I6" s="6">
        <f t="shared" si="0"/>
        <v>1600.64</v>
      </c>
    </row>
    <row r="7" spans="1:9" ht="36" customHeight="1">
      <c r="A7" s="1" t="s">
        <v>16</v>
      </c>
      <c r="B7" s="7" t="s">
        <v>10</v>
      </c>
      <c r="C7" s="4">
        <v>10005</v>
      </c>
      <c r="D7" s="5">
        <f>VLOOKUP($B7,参数表!$A$2:$F$3,COLUMN(B7),0)*$C7</f>
        <v>1050.5249999999999</v>
      </c>
      <c r="E7" s="5">
        <f>VLOOKUP($B7,参数表!$A$2:$F$3,COLUMN(C7),0)*$C7</f>
        <v>800.4</v>
      </c>
      <c r="F7" s="5">
        <f>VLOOKUP($B7,参数表!$A$2:$F$3,COLUMN(D7),0)*$C7</f>
        <v>200.1</v>
      </c>
      <c r="G7" s="5">
        <f>VLOOKUP($B7,参数表!$A$2:$F$3,COLUMN(E7),0)*$C7</f>
        <v>50.024999999999999</v>
      </c>
      <c r="H7" s="5">
        <f>VLOOKUP($B7,参数表!$A$2:$F$3,COLUMN(F7),0)*$C7</f>
        <v>700.35</v>
      </c>
      <c r="I7" s="6">
        <f t="shared" si="0"/>
        <v>1750.875</v>
      </c>
    </row>
    <row r="8" spans="1:9" ht="36" customHeight="1">
      <c r="A8" s="9"/>
      <c r="B8" s="9"/>
      <c r="C8" s="9"/>
      <c r="D8" s="9"/>
      <c r="E8" s="9"/>
      <c r="F8" s="9"/>
      <c r="G8" s="9"/>
      <c r="H8" s="9"/>
      <c r="I8" s="9"/>
    </row>
    <row r="9" spans="1:9" ht="36" customHeight="1">
      <c r="C9" s="10"/>
    </row>
    <row r="10" spans="1:9" ht="36" customHeight="1">
      <c r="A10" s="2" t="s">
        <v>17</v>
      </c>
      <c r="D10" s="10"/>
    </row>
    <row r="11" spans="1:9" ht="36" customHeight="1">
      <c r="A11" s="2" t="s">
        <v>18</v>
      </c>
    </row>
    <row r="12" spans="1:9" ht="36" customHeight="1">
      <c r="A12" s="19"/>
      <c r="B12" s="19"/>
      <c r="C12" s="19"/>
      <c r="D12" s="19"/>
      <c r="E12" s="19"/>
      <c r="F12" s="19"/>
      <c r="G12" s="19"/>
    </row>
  </sheetData>
  <mergeCells count="1">
    <mergeCell ref="A12:G1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showGridLines="0" workbookViewId="0">
      <selection activeCell="E5" sqref="E5"/>
    </sheetView>
  </sheetViews>
  <sheetFormatPr defaultColWidth="16.85546875" defaultRowHeight="38.25" customHeight="1"/>
  <cols>
    <col min="1" max="16384" width="16.85546875" style="2"/>
  </cols>
  <sheetData>
    <row r="1" spans="1:7" ht="38.25" customHeight="1">
      <c r="A1" s="11"/>
      <c r="B1" s="12" t="s">
        <v>3</v>
      </c>
      <c r="C1" s="12" t="s">
        <v>4</v>
      </c>
      <c r="D1" s="12" t="s">
        <v>5</v>
      </c>
      <c r="E1" s="12" t="s">
        <v>6</v>
      </c>
      <c r="F1" s="12" t="s">
        <v>7</v>
      </c>
    </row>
    <row r="2" spans="1:7" ht="38.25" customHeight="1">
      <c r="A2" s="11" t="s">
        <v>10</v>
      </c>
      <c r="B2" s="13">
        <v>0.105</v>
      </c>
      <c r="C2" s="13">
        <v>0.08</v>
      </c>
      <c r="D2" s="13">
        <v>0.02</v>
      </c>
      <c r="E2" s="14">
        <v>5.0000000000000001E-3</v>
      </c>
      <c r="F2" s="15">
        <v>7.0000000000000007E-2</v>
      </c>
    </row>
    <row r="3" spans="1:7" ht="38.25" customHeight="1">
      <c r="A3" s="11" t="s">
        <v>13</v>
      </c>
      <c r="B3" s="13">
        <v>0.09</v>
      </c>
      <c r="C3" s="13">
        <v>0.08</v>
      </c>
      <c r="D3" s="13">
        <v>0.01</v>
      </c>
      <c r="E3" s="14"/>
      <c r="F3" s="15">
        <v>7.0000000000000007E-2</v>
      </c>
    </row>
    <row r="4" spans="1:7" ht="38.25" customHeight="1">
      <c r="A4" s="9"/>
      <c r="B4" s="16"/>
      <c r="C4" s="16"/>
      <c r="D4" s="16"/>
      <c r="E4" s="17"/>
      <c r="F4" s="18"/>
      <c r="G4" s="9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数据表</vt:lpstr>
      <vt:lpstr>参数表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Bk-PPT</cp:lastModifiedBy>
  <cp:lastPrinted>2015-01-24T13:12:00Z</cp:lastPrinted>
  <dcterms:created xsi:type="dcterms:W3CDTF">2014-12-30T15:43:00Z</dcterms:created>
  <dcterms:modified xsi:type="dcterms:W3CDTF">2019-12-27T09:32:01Z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