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 activeTab="1"/>
  </bookViews>
  <sheets>
    <sheet name="封面" sheetId="3" r:id="rId1"/>
    <sheet name="3月" sheetId="1" r:id="rId2"/>
    <sheet name="Sheet2" sheetId="2" r:id="rId3"/>
  </sheets>
  <calcPr calcId="144525"/>
</workbook>
</file>

<file path=xl/sharedStrings.xml><?xml version="1.0" encoding="utf-8"?>
<sst xmlns="http://schemas.openxmlformats.org/spreadsheetml/2006/main" count="38" uniqueCount="31">
  <si>
    <t>自动计算●出纳 ●会计● 现金日记账 ●银行日记账</t>
  </si>
  <si>
    <t>现金银行日记账</t>
  </si>
  <si>
    <t xml:space="preserve"> 一：出纳本月发生的数据</t>
  </si>
  <si>
    <t>内 容 摘 要</t>
  </si>
  <si>
    <t>上月余额</t>
  </si>
  <si>
    <t>本月发生额</t>
  </si>
  <si>
    <t>本月余额</t>
  </si>
  <si>
    <t>备  注</t>
  </si>
  <si>
    <t>借方(收入)</t>
  </si>
  <si>
    <t>贷方(支出)</t>
  </si>
  <si>
    <t>现   金</t>
  </si>
  <si>
    <t>阿</t>
  </si>
  <si>
    <t>工行</t>
  </si>
  <si>
    <t>建行</t>
  </si>
  <si>
    <t>建行基本户</t>
  </si>
  <si>
    <t>东亚</t>
  </si>
  <si>
    <t>招行</t>
  </si>
  <si>
    <t>民生</t>
  </si>
  <si>
    <t>中国银行</t>
  </si>
  <si>
    <t>浦发</t>
  </si>
  <si>
    <t>中国工商</t>
  </si>
  <si>
    <t>出 纳 合 计</t>
  </si>
  <si>
    <t>二：会计本月总账发生数据</t>
  </si>
  <si>
    <t>借方（收入）</t>
  </si>
  <si>
    <t>贷方（支出）</t>
  </si>
  <si>
    <t>现    金</t>
  </si>
  <si>
    <t>银行存款（总）</t>
  </si>
  <si>
    <t>会 计 合 计</t>
  </si>
  <si>
    <t>负责人:</t>
  </si>
  <si>
    <t xml:space="preserve">         会计:  </t>
  </si>
  <si>
    <t xml:space="preserve"> 出纳: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</si>
</sst>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b/>
      <sz val="36"/>
      <color theme="5" tint="0.8"/>
      <name val="宋体"/>
      <charset val="134"/>
    </font>
    <font>
      <b/>
      <sz val="12"/>
      <color theme="5" tint="0.8"/>
      <name val="宋体"/>
      <charset val="134"/>
    </font>
    <font>
      <b/>
      <sz val="12"/>
      <color theme="5" tint="-0.5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vertAlign val="superscript"/>
      <sz val="11"/>
      <color theme="1"/>
      <name val="宋体"/>
      <charset val="134"/>
      <scheme val="minor"/>
    </font>
    <font>
      <sz val="20"/>
      <color theme="5" tint="0.8"/>
      <name val="微软雅黑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5" tint="-0.5"/>
        <bgColor indexed="64"/>
      </patternFill>
    </fill>
    <fill>
      <patternFill patternType="solid">
        <fgColor theme="5" tint="-0.25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theme="5" tint="-0.5"/>
      </left>
      <right/>
      <top style="medium">
        <color theme="5" tint="-0.5"/>
      </top>
      <bottom style="thin">
        <color theme="5" tint="0.4"/>
      </bottom>
      <diagonal/>
    </border>
    <border>
      <left/>
      <right/>
      <top style="medium">
        <color theme="5" tint="-0.5"/>
      </top>
      <bottom style="thin">
        <color theme="5" tint="0.4"/>
      </bottom>
      <diagonal/>
    </border>
    <border>
      <left/>
      <right style="medium">
        <color theme="5" tint="-0.5"/>
      </right>
      <top style="medium">
        <color theme="5" tint="-0.5"/>
      </top>
      <bottom style="thin">
        <color theme="5" tint="0.4"/>
      </bottom>
      <diagonal/>
    </border>
    <border>
      <left style="medium">
        <color theme="5" tint="-0.5"/>
      </left>
      <right style="thin">
        <color theme="5" tint="-0.25"/>
      </right>
      <top style="thin">
        <color theme="5" tint="0.4"/>
      </top>
      <bottom style="thin">
        <color theme="5" tint="-0.25"/>
      </bottom>
      <diagonal/>
    </border>
    <border>
      <left style="thin">
        <color theme="5" tint="-0.25"/>
      </left>
      <right style="thin">
        <color theme="5" tint="-0.25"/>
      </right>
      <top style="thin">
        <color theme="5" tint="0.4"/>
      </top>
      <bottom style="thin">
        <color theme="5" tint="-0.25"/>
      </bottom>
      <diagonal/>
    </border>
    <border>
      <left style="thin">
        <color theme="5" tint="-0.25"/>
      </left>
      <right style="medium">
        <color theme="5" tint="-0.5"/>
      </right>
      <top style="thin">
        <color theme="5" tint="0.4"/>
      </top>
      <bottom style="thin">
        <color theme="5" tint="-0.25"/>
      </bottom>
      <diagonal/>
    </border>
    <border>
      <left style="medium">
        <color theme="5" tint="-0.5"/>
      </left>
      <right style="thin">
        <color theme="5" tint="-0.25"/>
      </right>
      <top style="thin">
        <color theme="5" tint="-0.25"/>
      </top>
      <bottom style="thin">
        <color theme="5" tint="0.4"/>
      </bottom>
      <diagonal/>
    </border>
    <border>
      <left style="thin">
        <color theme="5" tint="-0.25"/>
      </left>
      <right style="thin">
        <color theme="5" tint="-0.25"/>
      </right>
      <top style="thin">
        <color theme="5" tint="-0.25"/>
      </top>
      <bottom style="thin">
        <color theme="5" tint="0.4"/>
      </bottom>
      <diagonal/>
    </border>
    <border>
      <left style="thin">
        <color theme="5" tint="-0.25"/>
      </left>
      <right style="medium">
        <color theme="5" tint="-0.5"/>
      </right>
      <top style="thin">
        <color theme="5" tint="-0.25"/>
      </top>
      <bottom style="thin">
        <color theme="5" tint="0.4"/>
      </bottom>
      <diagonal/>
    </border>
    <border>
      <left style="medium">
        <color theme="5" tint="-0.5"/>
      </left>
      <right style="thin">
        <color theme="5" tint="0.4"/>
      </right>
      <top style="thin">
        <color theme="5" tint="0.4"/>
      </top>
      <bottom style="thin">
        <color theme="5" tint="0.4"/>
      </bottom>
      <diagonal/>
    </border>
    <border>
      <left style="thin">
        <color theme="5" tint="0.4"/>
      </left>
      <right style="thin">
        <color theme="5" tint="0.4"/>
      </right>
      <top style="thin">
        <color theme="5" tint="0.4"/>
      </top>
      <bottom style="thin">
        <color theme="5" tint="0.4"/>
      </bottom>
      <diagonal/>
    </border>
    <border>
      <left style="thin">
        <color theme="5" tint="0.4"/>
      </left>
      <right style="medium">
        <color theme="5" tint="-0.5"/>
      </right>
      <top style="thin">
        <color theme="5" tint="0.4"/>
      </top>
      <bottom style="thin">
        <color theme="5" tint="0.4"/>
      </bottom>
      <diagonal/>
    </border>
    <border>
      <left style="medium">
        <color theme="5" tint="-0.5"/>
      </left>
      <right/>
      <top style="thin">
        <color theme="5" tint="0.4"/>
      </top>
      <bottom style="thin">
        <color theme="5" tint="0.4"/>
      </bottom>
      <diagonal/>
    </border>
    <border>
      <left/>
      <right/>
      <top style="thin">
        <color theme="5" tint="0.4"/>
      </top>
      <bottom style="thin">
        <color theme="5" tint="0.4"/>
      </bottom>
      <diagonal/>
    </border>
    <border>
      <left/>
      <right style="medium">
        <color theme="5" tint="-0.5"/>
      </right>
      <top style="thin">
        <color theme="5" tint="0.4"/>
      </top>
      <bottom style="thin">
        <color theme="5" tint="0.4"/>
      </bottom>
      <diagonal/>
    </border>
    <border>
      <left style="medium">
        <color theme="5" tint="-0.5"/>
      </left>
      <right style="thin">
        <color theme="5" tint="0.4"/>
      </right>
      <top style="thin">
        <color theme="5" tint="0.4"/>
      </top>
      <bottom style="medium">
        <color theme="5" tint="-0.5"/>
      </bottom>
      <diagonal/>
    </border>
    <border>
      <left style="thin">
        <color theme="5" tint="0.4"/>
      </left>
      <right style="thin">
        <color theme="5" tint="0.4"/>
      </right>
      <top style="thin">
        <color theme="5" tint="0.4"/>
      </top>
      <bottom style="medium">
        <color theme="5" tint="-0.5"/>
      </bottom>
      <diagonal/>
    </border>
    <border>
      <left style="thin">
        <color theme="5" tint="0.4"/>
      </left>
      <right style="medium">
        <color theme="5" tint="-0.5"/>
      </right>
      <top style="thin">
        <color theme="5" tint="0.4"/>
      </top>
      <bottom style="medium">
        <color theme="5" tint="-0.5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0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15" fillId="8" borderId="21" applyNumberFormat="0" applyAlignment="0" applyProtection="0">
      <alignment vertical="center"/>
    </xf>
    <xf numFmtId="0" fontId="27" fillId="19" borderId="2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7" fontId="0" fillId="0" borderId="0" xfId="0" applyNumberForma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77" fontId="3" fillId="4" borderId="5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77" fontId="3" fillId="4" borderId="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5" fillId="0" borderId="11" xfId="0" applyNumberFormat="1" applyFont="1" applyFill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horizontal="right" vertical="center"/>
    </xf>
    <xf numFmtId="177" fontId="6" fillId="5" borderId="12" xfId="0" applyNumberFormat="1" applyFont="1" applyFill="1" applyBorder="1" applyAlignment="1">
      <alignment horizontal="center" vertical="center"/>
    </xf>
    <xf numFmtId="177" fontId="4" fillId="5" borderId="12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5" borderId="12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176" fontId="3" fillId="4" borderId="6" xfId="0" applyNumberFormat="1" applyFont="1" applyFill="1" applyBorder="1" applyAlignment="1">
      <alignment horizontal="center" vertical="center"/>
    </xf>
    <xf numFmtId="176" fontId="3" fillId="4" borderId="9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77" fontId="5" fillId="5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7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8" fillId="3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595630</xdr:colOff>
      <xdr:row>0</xdr:row>
      <xdr:rowOff>13970</xdr:rowOff>
    </xdr:from>
    <xdr:ext cx="4454525" cy="948055"/>
    <xdr:sp>
      <xdr:nvSpPr>
        <xdr:cNvPr id="2" name="矩形 1"/>
        <xdr:cNvSpPr/>
      </xdr:nvSpPr>
      <xdr:spPr>
        <a:xfrm>
          <a:off x="2447290" y="13970"/>
          <a:ext cx="4454525" cy="948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p>
          <a:pPr algn="ctr"/>
          <a:r>
            <a:rPr lang="zh-CN" altLang="en-US" sz="4800" b="1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  <a:latin typeface="微软雅黑" panose="020B0503020204020204" charset="-122"/>
              <a:ea typeface="微软雅黑" panose="020B0503020204020204" charset="-122"/>
            </a:rPr>
            <a:t>现金银行日记账</a:t>
          </a:r>
          <a:endParaRPr lang="zh-CN" altLang="en-US" sz="4800" b="1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oneCellAnchor>
  <xdr:twoCellAnchor editAs="oneCell">
    <xdr:from>
      <xdr:col>1</xdr:col>
      <xdr:colOff>114300</xdr:colOff>
      <xdr:row>4</xdr:row>
      <xdr:rowOff>154305</xdr:rowOff>
    </xdr:from>
    <xdr:to>
      <xdr:col>13</xdr:col>
      <xdr:colOff>45720</xdr:colOff>
      <xdr:row>31</xdr:row>
      <xdr:rowOff>161925</xdr:rowOff>
    </xdr:to>
    <xdr:pic>
      <xdr:nvPicPr>
        <xdr:cNvPr id="3" name="图片 2" descr="现金银行日记账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" y="885825"/>
          <a:ext cx="7338060" cy="4945380"/>
        </a:xfrm>
        <a:prstGeom prst="rect">
          <a:avLst/>
        </a:prstGeom>
      </xdr:spPr>
    </xdr:pic>
    <xdr:clientData/>
  </xdr:twoCellAnchor>
  <xdr:oneCellAnchor>
    <xdr:from>
      <xdr:col>10</xdr:col>
      <xdr:colOff>625475</xdr:colOff>
      <xdr:row>32</xdr:row>
      <xdr:rowOff>144780</xdr:rowOff>
    </xdr:from>
    <xdr:ext cx="1685925" cy="313690"/>
    <xdr:sp>
      <xdr:nvSpPr>
        <xdr:cNvPr id="4" name="矩形 3"/>
        <xdr:cNvSpPr/>
      </xdr:nvSpPr>
      <xdr:spPr>
        <a:xfrm>
          <a:off x="6789420" y="5996940"/>
          <a:ext cx="1685925" cy="3136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p>
          <a:pPr algn="ctr"/>
          <a:r>
            <a:rPr lang="zh-CN" altLang="en-US" sz="1200" b="1">
              <a:ln w="6600">
                <a:solidFill>
                  <a:schemeClr val="accent2">
                    <a:lumMod val="20000"/>
                    <a:lumOff val="8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迅捷</a:t>
          </a:r>
          <a:r>
            <a:rPr lang="en-US" altLang="zh-CN" sz="1200" b="1">
              <a:ln w="6600">
                <a:solidFill>
                  <a:schemeClr val="accent2">
                    <a:lumMod val="20000"/>
                    <a:lumOff val="8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office</a:t>
          </a:r>
          <a:r>
            <a:rPr lang="zh-CN" altLang="en-US" sz="1200" b="1">
              <a:ln w="6600">
                <a:solidFill>
                  <a:schemeClr val="accent2">
                    <a:lumMod val="20000"/>
                    <a:lumOff val="8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模板设计</a:t>
          </a:r>
          <a:endParaRPr lang="zh-CN" altLang="en-US" sz="1200" b="1">
            <a:ln w="6600">
              <a:solidFill>
                <a:schemeClr val="accent2">
                  <a:lumMod val="20000"/>
                  <a:lumOff val="80000"/>
                </a:schemeClr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10</xdr:col>
      <xdr:colOff>647700</xdr:colOff>
      <xdr:row>33</xdr:row>
      <xdr:rowOff>85725</xdr:rowOff>
    </xdr:from>
    <xdr:to>
      <xdr:col>11</xdr:col>
      <xdr:colOff>85725</xdr:colOff>
      <xdr:row>33</xdr:row>
      <xdr:rowOff>161290</xdr:rowOff>
    </xdr:to>
    <xdr:sp>
      <xdr:nvSpPr>
        <xdr:cNvPr id="6" name="十字星 5"/>
        <xdr:cNvSpPr/>
      </xdr:nvSpPr>
      <xdr:spPr>
        <a:xfrm>
          <a:off x="6789420" y="6120765"/>
          <a:ext cx="85725" cy="75565"/>
        </a:xfrm>
        <a:prstGeom prst="star4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 editAs="oneCell">
    <xdr:from>
      <xdr:col>13</xdr:col>
      <xdr:colOff>180975</xdr:colOff>
      <xdr:row>32</xdr:row>
      <xdr:rowOff>57150</xdr:rowOff>
    </xdr:from>
    <xdr:to>
      <xdr:col>13</xdr:col>
      <xdr:colOff>404495</xdr:colOff>
      <xdr:row>34</xdr:row>
      <xdr:rowOff>86995</xdr:rowOff>
    </xdr:to>
    <xdr:pic>
      <xdr:nvPicPr>
        <xdr:cNvPr id="7" name="图片 6" descr="A000220150318M76PPIC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4835" y="5909310"/>
          <a:ext cx="223520" cy="395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workbookViewId="0">
      <selection activeCell="R17" sqref="R17"/>
    </sheetView>
  </sheetViews>
  <sheetFormatPr defaultColWidth="9" defaultRowHeight="14.4"/>
  <sheetData>
    <row r="1" spans="1:14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>
      <c r="A33" s="42"/>
      <c r="B33" s="43" t="s">
        <v>0</v>
      </c>
      <c r="C33" s="43"/>
      <c r="D33" s="43"/>
      <c r="E33" s="43"/>
      <c r="F33" s="43"/>
      <c r="G33" s="43"/>
      <c r="H33" s="43"/>
      <c r="I33" s="43"/>
      <c r="J33" s="43"/>
      <c r="K33" s="42"/>
      <c r="L33" s="42"/>
      <c r="M33" s="42"/>
      <c r="N33" s="42"/>
    </row>
    <row r="34" spans="1:14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2"/>
      <c r="L34" s="42"/>
      <c r="M34" s="42"/>
      <c r="N34" s="42"/>
    </row>
    <row r="35" spans="1:14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2"/>
      <c r="L35" s="42"/>
      <c r="M35" s="42"/>
      <c r="N35" s="42"/>
    </row>
  </sheetData>
  <mergeCells count="2">
    <mergeCell ref="A1:M4"/>
    <mergeCell ref="B33:J35"/>
  </mergeCells>
  <pageMargins left="0.699305555555556" right="0.699305555555556" top="0.75" bottom="0.75" header="0.3" footer="0.3"/>
  <pageSetup paperSize="9" orientation="landscape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I7" sqref="I7"/>
    </sheetView>
  </sheetViews>
  <sheetFormatPr defaultColWidth="9" defaultRowHeight="14.4"/>
  <cols>
    <col min="1" max="1" width="25.1481481481481" customWidth="1"/>
    <col min="2" max="2" width="19.25" customWidth="1"/>
    <col min="3" max="3" width="23.5" customWidth="1"/>
    <col min="4" max="4" width="23.8796296296296" customWidth="1"/>
    <col min="5" max="5" width="20.9907407407407" style="1" customWidth="1"/>
    <col min="6" max="6" width="16.3981481481481" customWidth="1"/>
    <col min="9" max="9" width="11.6296296296296" customWidth="1"/>
  </cols>
  <sheetData>
    <row r="1" spans="1:6">
      <c r="A1" s="2" t="s">
        <v>1</v>
      </c>
      <c r="B1" s="2"/>
      <c r="C1" s="2"/>
      <c r="D1" s="2"/>
      <c r="E1" s="2"/>
      <c r="F1" s="2"/>
    </row>
    <row r="2" ht="28.5" customHeight="1" spans="1:6">
      <c r="A2" s="2"/>
      <c r="B2" s="2"/>
      <c r="C2" s="2"/>
      <c r="D2" s="2"/>
      <c r="E2" s="2"/>
      <c r="F2" s="2"/>
    </row>
    <row r="3" ht="15.15" spans="1:6">
      <c r="A3" s="2"/>
      <c r="B3" s="2"/>
      <c r="C3" s="2"/>
      <c r="D3" s="2"/>
      <c r="E3" s="2"/>
      <c r="F3" s="2"/>
    </row>
    <row r="4" ht="18" customHeight="1" spans="1:6">
      <c r="A4" s="3" t="s">
        <v>2</v>
      </c>
      <c r="B4" s="4"/>
      <c r="C4" s="4"/>
      <c r="D4" s="4"/>
      <c r="E4" s="4"/>
      <c r="F4" s="5"/>
    </row>
    <row r="5" ht="18" customHeight="1" spans="1:6">
      <c r="A5" s="6" t="s">
        <v>3</v>
      </c>
      <c r="B5" s="7" t="s">
        <v>4</v>
      </c>
      <c r="C5" s="7" t="s">
        <v>5</v>
      </c>
      <c r="D5" s="7"/>
      <c r="E5" s="8" t="s">
        <v>6</v>
      </c>
      <c r="F5" s="9" t="s">
        <v>7</v>
      </c>
    </row>
    <row r="6" ht="18" customHeight="1" spans="1:6">
      <c r="A6" s="10"/>
      <c r="B6" s="11"/>
      <c r="C6" s="11" t="s">
        <v>8</v>
      </c>
      <c r="D6" s="11" t="s">
        <v>9</v>
      </c>
      <c r="E6" s="12"/>
      <c r="F6" s="13"/>
    </row>
    <row r="7" ht="18" customHeight="1" spans="1:9">
      <c r="A7" s="14" t="s">
        <v>10</v>
      </c>
      <c r="B7" s="15">
        <v>1000000</v>
      </c>
      <c r="C7" s="16">
        <v>17588264</v>
      </c>
      <c r="D7" s="17">
        <v>17588620.19</v>
      </c>
      <c r="E7" s="15">
        <f>B7+C7-D7</f>
        <v>999643.809999999</v>
      </c>
      <c r="F7" s="18"/>
      <c r="I7" t="s">
        <v>11</v>
      </c>
    </row>
    <row r="8" ht="18" customHeight="1" spans="1:6">
      <c r="A8" s="14" t="s">
        <v>12</v>
      </c>
      <c r="B8" s="15">
        <v>10000</v>
      </c>
      <c r="C8" s="17">
        <v>24233301.21</v>
      </c>
      <c r="D8" s="17">
        <v>25354758.5</v>
      </c>
      <c r="E8" s="15">
        <f t="shared" ref="E7:E18" si="0">B8+C8-D8</f>
        <v>-1111457.29</v>
      </c>
      <c r="F8" s="19"/>
    </row>
    <row r="9" ht="18" customHeight="1" spans="1:6">
      <c r="A9" s="14" t="s">
        <v>12</v>
      </c>
      <c r="B9" s="15">
        <v>8052</v>
      </c>
      <c r="C9" s="17">
        <v>3853182.86</v>
      </c>
      <c r="D9" s="17">
        <v>3856345</v>
      </c>
      <c r="E9" s="15">
        <f t="shared" si="0"/>
        <v>4889.85999999987</v>
      </c>
      <c r="F9" s="19"/>
    </row>
    <row r="10" ht="18" customHeight="1" spans="1:6">
      <c r="A10" s="14" t="s">
        <v>13</v>
      </c>
      <c r="B10" s="15">
        <v>9856.81</v>
      </c>
      <c r="C10" s="17">
        <v>4777666.95</v>
      </c>
      <c r="D10" s="17">
        <v>4658447.32</v>
      </c>
      <c r="E10" s="15">
        <f t="shared" si="0"/>
        <v>129076.439999999</v>
      </c>
      <c r="F10" s="19"/>
    </row>
    <row r="11" ht="18" customHeight="1" spans="1:6">
      <c r="A11" s="14" t="s">
        <v>14</v>
      </c>
      <c r="B11" s="15">
        <v>10966.17</v>
      </c>
      <c r="C11" s="17">
        <v>7401669.92</v>
      </c>
      <c r="D11" s="17">
        <v>7381059.34</v>
      </c>
      <c r="E11" s="15">
        <f t="shared" si="0"/>
        <v>31576.75</v>
      </c>
      <c r="F11" s="19"/>
    </row>
    <row r="12" ht="18" customHeight="1" spans="1:6">
      <c r="A12" s="14" t="s">
        <v>15</v>
      </c>
      <c r="B12" s="15">
        <v>17594</v>
      </c>
      <c r="C12" s="17">
        <v>11553657.28</v>
      </c>
      <c r="D12" s="17">
        <v>11552522</v>
      </c>
      <c r="E12" s="15">
        <f t="shared" si="0"/>
        <v>18729.2799999993</v>
      </c>
      <c r="F12" s="19"/>
    </row>
    <row r="13" ht="18" customHeight="1" spans="1:6">
      <c r="A13" s="14" t="s">
        <v>16</v>
      </c>
      <c r="B13" s="15">
        <v>10000</v>
      </c>
      <c r="C13" s="17">
        <v>11050102.04</v>
      </c>
      <c r="D13" s="17">
        <v>10964199.32</v>
      </c>
      <c r="E13" s="15">
        <f t="shared" si="0"/>
        <v>95902.7199999988</v>
      </c>
      <c r="F13" s="19"/>
    </row>
    <row r="14" ht="18" customHeight="1" spans="1:6">
      <c r="A14" s="20" t="s">
        <v>17</v>
      </c>
      <c r="B14" s="15">
        <v>6166.74</v>
      </c>
      <c r="C14" s="17">
        <v>1260067.31</v>
      </c>
      <c r="D14" s="17">
        <v>1262348</v>
      </c>
      <c r="E14" s="15">
        <f t="shared" si="0"/>
        <v>3886.05000000005</v>
      </c>
      <c r="F14" s="19"/>
    </row>
    <row r="15" ht="18" customHeight="1" spans="1:6">
      <c r="A15" s="14" t="s">
        <v>18</v>
      </c>
      <c r="B15" s="15">
        <v>1833.29</v>
      </c>
      <c r="C15" s="17">
        <v>66306.66</v>
      </c>
      <c r="D15" s="17">
        <v>67908.97</v>
      </c>
      <c r="E15" s="15">
        <f t="shared" si="0"/>
        <v>230.979999999996</v>
      </c>
      <c r="F15" s="19"/>
    </row>
    <row r="16" ht="18" customHeight="1" spans="1:6">
      <c r="A16" s="14" t="s">
        <v>19</v>
      </c>
      <c r="B16" s="15">
        <v>100000</v>
      </c>
      <c r="C16" s="17">
        <v>508795.87</v>
      </c>
      <c r="D16" s="17">
        <v>550010.5</v>
      </c>
      <c r="E16" s="15">
        <f t="shared" si="0"/>
        <v>58785.37</v>
      </c>
      <c r="F16" s="19"/>
    </row>
    <row r="17" ht="18" customHeight="1" spans="1:6">
      <c r="A17" s="14" t="s">
        <v>15</v>
      </c>
      <c r="B17" s="15">
        <v>21.39</v>
      </c>
      <c r="C17" s="17">
        <v>6.47</v>
      </c>
      <c r="D17" s="17"/>
      <c r="E17" s="15">
        <f t="shared" si="0"/>
        <v>27.86</v>
      </c>
      <c r="F17" s="19"/>
    </row>
    <row r="18" ht="18" customHeight="1" spans="1:6">
      <c r="A18" s="14" t="s">
        <v>20</v>
      </c>
      <c r="B18" s="15">
        <v>8.6</v>
      </c>
      <c r="C18" s="17">
        <v>19367.88</v>
      </c>
      <c r="D18" s="17">
        <v>19301.2</v>
      </c>
      <c r="E18" s="15">
        <f t="shared" si="0"/>
        <v>75.2799999999988</v>
      </c>
      <c r="F18" s="19"/>
    </row>
    <row r="19" ht="18" customHeight="1" spans="1:6">
      <c r="A19" s="14" t="s">
        <v>21</v>
      </c>
      <c r="B19" s="17">
        <f>SUM(B7:B18)</f>
        <v>1174499</v>
      </c>
      <c r="C19" s="17">
        <f>SUM(C7:C18)</f>
        <v>82312388.45</v>
      </c>
      <c r="D19" s="17">
        <f>SUM(D7:D18)</f>
        <v>83255520.34</v>
      </c>
      <c r="E19" s="17">
        <f>SUM(E7:E18)</f>
        <v>231367.109999997</v>
      </c>
      <c r="F19" s="21"/>
    </row>
    <row r="20" ht="18" customHeight="1" spans="1:6">
      <c r="A20" s="22" t="s">
        <v>22</v>
      </c>
      <c r="B20" s="23"/>
      <c r="C20" s="23"/>
      <c r="D20" s="23"/>
      <c r="E20" s="23"/>
      <c r="F20" s="24"/>
    </row>
    <row r="21" ht="18" customHeight="1" spans="1:6">
      <c r="A21" s="6" t="s">
        <v>3</v>
      </c>
      <c r="B21" s="8" t="s">
        <v>4</v>
      </c>
      <c r="C21" s="8" t="s">
        <v>5</v>
      </c>
      <c r="D21" s="8"/>
      <c r="E21" s="8" t="s">
        <v>6</v>
      </c>
      <c r="F21" s="25" t="s">
        <v>7</v>
      </c>
    </row>
    <row r="22" ht="18" customHeight="1" spans="1:6">
      <c r="A22" s="10"/>
      <c r="B22" s="12"/>
      <c r="C22" s="12" t="s">
        <v>23</v>
      </c>
      <c r="D22" s="12" t="s">
        <v>24</v>
      </c>
      <c r="E22" s="12"/>
      <c r="F22" s="26"/>
    </row>
    <row r="23" ht="18" customHeight="1" spans="1:9">
      <c r="A23" s="27" t="s">
        <v>25</v>
      </c>
      <c r="B23" s="28">
        <f>B7</f>
        <v>1000000</v>
      </c>
      <c r="C23" s="28">
        <f>C7</f>
        <v>17588264</v>
      </c>
      <c r="D23" s="28">
        <f>D7</f>
        <v>17588620.19</v>
      </c>
      <c r="E23" s="28">
        <f>E7</f>
        <v>999643.809999999</v>
      </c>
      <c r="F23" s="21"/>
      <c r="I23" s="39"/>
    </row>
    <row r="24" ht="18" customHeight="1" spans="1:11">
      <c r="A24" s="29" t="s">
        <v>26</v>
      </c>
      <c r="B24" s="30">
        <f>SUM(B8:B18)</f>
        <v>174499</v>
      </c>
      <c r="C24" s="30">
        <f>SUM(C8:C18)</f>
        <v>64724124.45</v>
      </c>
      <c r="D24" s="30">
        <f>SUM(D8:D18)</f>
        <v>65666900.15</v>
      </c>
      <c r="E24" s="30">
        <f>SUM(E8:E18)</f>
        <v>-768276.700000002</v>
      </c>
      <c r="F24" s="31"/>
      <c r="K24" s="40"/>
    </row>
    <row r="25" ht="18" customHeight="1" spans="1:6">
      <c r="A25" s="32" t="s">
        <v>27</v>
      </c>
      <c r="B25" s="33">
        <f>SUM(B23:B24)</f>
        <v>1174499</v>
      </c>
      <c r="C25" s="33">
        <f>SUM(C23:C24)</f>
        <v>82312388.45</v>
      </c>
      <c r="D25" s="33">
        <f>SUM(D23:D24)</f>
        <v>83255520.34</v>
      </c>
      <c r="E25" s="33">
        <f>SUM(E23:E24)</f>
        <v>231367.109999997</v>
      </c>
      <c r="F25" s="34"/>
    </row>
    <row r="26" spans="1:6">
      <c r="A26" s="35" t="s">
        <v>28</v>
      </c>
      <c r="B26" s="35"/>
      <c r="C26" s="35" t="s">
        <v>29</v>
      </c>
      <c r="D26" s="35"/>
      <c r="E26" s="36" t="s">
        <v>30</v>
      </c>
      <c r="F26" s="36"/>
    </row>
    <row r="27" spans="1:6">
      <c r="A27" s="37"/>
      <c r="B27" s="37"/>
      <c r="C27" s="37"/>
      <c r="D27" s="37"/>
      <c r="E27" s="38"/>
      <c r="F27" s="38"/>
    </row>
  </sheetData>
  <mergeCells count="16">
    <mergeCell ref="A4:F4"/>
    <mergeCell ref="C5:D5"/>
    <mergeCell ref="A20:F20"/>
    <mergeCell ref="C21:D21"/>
    <mergeCell ref="A5:A6"/>
    <mergeCell ref="A21:A22"/>
    <mergeCell ref="B5:B6"/>
    <mergeCell ref="B21:B22"/>
    <mergeCell ref="E5:E6"/>
    <mergeCell ref="E21:E22"/>
    <mergeCell ref="F5:F6"/>
    <mergeCell ref="F21:F22"/>
    <mergeCell ref="A1:F3"/>
    <mergeCell ref="A26:B27"/>
    <mergeCell ref="C26:D27"/>
    <mergeCell ref="E26:F27"/>
  </mergeCells>
  <pageMargins left="0.699305555555556" right="0.511805555555556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3月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新媒体-王壮</cp:lastModifiedBy>
  <dcterms:created xsi:type="dcterms:W3CDTF">2006-09-13T11:21:00Z</dcterms:created>
  <dcterms:modified xsi:type="dcterms:W3CDTF">2020-02-26T11:49:22Z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